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ilver.suurorg\RBE Dropbox\RBE Team Folder\11. Projektid\A Ülemiste ühisterminal\A.003 Infra\06_Ehitamine\2023-K023\02 Töövõtja\01 Leping\Muudatused\Muudatus 3\"/>
    </mc:Choice>
  </mc:AlternateContent>
  <xr:revisionPtr revIDLastSave="0" documentId="13_ncr:1_{26A72AD9-270F-4693-9678-6F77FCA2CA8E}" xr6:coauthVersionLast="47" xr6:coauthVersionMax="47" xr10:uidLastSave="{00000000-0000-0000-0000-000000000000}"/>
  <bookViews>
    <workbookView xWindow="-110" yWindow="-110" windowWidth="38620" windowHeight="21220" activeTab="2" xr2:uid="{0E7DD802-ED8F-43C0-AE31-6654390DF24C}"/>
  </bookViews>
  <sheets>
    <sheet name="Muudatus1" sheetId="1" r:id="rId1"/>
    <sheet name="Muudatus2" sheetId="4" r:id="rId2"/>
    <sheet name="Muudatus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1" i="3" l="1"/>
  <c r="O25" i="4"/>
  <c r="O24" i="4"/>
  <c r="O23" i="4"/>
  <c r="O22" i="4"/>
  <c r="O21" i="4"/>
  <c r="O19" i="4"/>
  <c r="O14" i="4"/>
  <c r="O13" i="4"/>
  <c r="O12" i="4"/>
  <c r="O11" i="4"/>
  <c r="O10" i="4"/>
  <c r="O8" i="4"/>
  <c r="O7" i="4"/>
  <c r="O6" i="4"/>
  <c r="O5" i="4"/>
  <c r="O4" i="4"/>
  <c r="O59" i="3" l="1"/>
  <c r="O58" i="3"/>
  <c r="O57" i="3"/>
  <c r="O56" i="3"/>
  <c r="O55" i="3"/>
  <c r="O53" i="3" l="1"/>
  <c r="O51" i="3"/>
  <c r="O50" i="3"/>
  <c r="O49" i="3"/>
  <c r="O48" i="3"/>
  <c r="O47" i="3"/>
  <c r="O46" i="3"/>
  <c r="O44" i="3"/>
  <c r="O43" i="3"/>
  <c r="O42" i="3"/>
  <c r="O41" i="3"/>
  <c r="O39" i="3"/>
  <c r="O38" i="3"/>
  <c r="O37" i="3"/>
  <c r="O36" i="3"/>
  <c r="O35" i="3"/>
  <c r="O34" i="3"/>
  <c r="O21" i="3"/>
  <c r="O22" i="3"/>
  <c r="O23" i="3"/>
  <c r="O24" i="3"/>
  <c r="O25" i="3"/>
  <c r="O26" i="3"/>
  <c r="O20" i="3"/>
  <c r="O18" i="3"/>
  <c r="O17" i="3"/>
  <c r="O16" i="3"/>
  <c r="O15" i="3"/>
  <c r="O14" i="3"/>
  <c r="O13" i="3"/>
  <c r="O12" i="3"/>
  <c r="O11" i="3"/>
  <c r="O4" i="3"/>
  <c r="O7" i="3"/>
  <c r="O8" i="3"/>
  <c r="O9" i="3"/>
  <c r="O10" i="3"/>
  <c r="O6" i="3"/>
  <c r="O31" i="3"/>
  <c r="O32" i="3"/>
  <c r="O30" i="3"/>
  <c r="O28" i="3" l="1"/>
</calcChain>
</file>

<file path=xl/sharedStrings.xml><?xml version="1.0" encoding="utf-8"?>
<sst xmlns="http://schemas.openxmlformats.org/spreadsheetml/2006/main" count="319" uniqueCount="150">
  <si>
    <t>MUUDATUS NR 1</t>
  </si>
  <si>
    <t>Tööload ja TTP koostamine</t>
  </si>
  <si>
    <t>Permits and making work plans (TTP)</t>
  </si>
  <si>
    <t>ühikhind / unit price</t>
  </si>
  <si>
    <t>tk</t>
  </si>
  <si>
    <t>Platvorm nr 1, põhja poolne ca 66 jm (eeldatav maht 380 m3)</t>
  </si>
  <si>
    <t>Platform nr 1, north side, length ca 66 m. (approx. volume 380 m3)</t>
  </si>
  <si>
    <t>Platvorm nr 2, keskmine, pikkus ca 91 jm (eeldatav maht 930 m3)</t>
  </si>
  <si>
    <t>Platform nr 2, in the middle, length ca 91 m. (approx. volume 930 m3)</t>
  </si>
  <si>
    <t>Platvorm nr 3, lõuna poolne, pikkus ca 144 jm (eeldatav maht 1180 m3)</t>
  </si>
  <si>
    <t>Platform nr 3, south side, length ca 144 m. (approx. volume 1180 m3)</t>
  </si>
  <si>
    <t>Üldkulu</t>
  </si>
  <si>
    <t>General costs</t>
  </si>
  <si>
    <t>MUUDATUS NR 2 - 4 Väljakaevest leitud betoonist materjalide utiliseerimine</t>
  </si>
  <si>
    <t>MUUDATUS NR 2 - 5 Kaablikaitsetorude läbiviikude hülsilülide paigaldamine läbi betooni</t>
  </si>
  <si>
    <t>Kontaktvõrgu projekteerimistööd masti 5 asukoha muutmiseks</t>
  </si>
  <si>
    <t>Catenary design works to change location of mast 5</t>
  </si>
  <si>
    <t>Väljakaevest leitud betoonist materjalide utiliseerimine</t>
  </si>
  <si>
    <t>Utilization of concrete elements found from the excavated materials</t>
  </si>
  <si>
    <t>Hindamine / valuation</t>
  </si>
  <si>
    <t>Ühik / Unit</t>
  </si>
  <si>
    <t>Maht / Quantity</t>
  </si>
  <si>
    <t>Ühikhind / Unit Price</t>
  </si>
  <si>
    <t>Summa / Sum</t>
  </si>
  <si>
    <t>kogusumma / lump sum</t>
  </si>
  <si>
    <t>kmpl/set</t>
  </si>
  <si>
    <t>Lepingu muudatus 1</t>
  </si>
  <si>
    <t xml:space="preserve">Kaablikaitsetorude läbiviikude hülsilülide välisosa paigaldamine läbi betooni </t>
  </si>
  <si>
    <t xml:space="preserve">Kaablikaitsetorude läbiviikude hülsilülide siseosa paigaldamine läbi betooni </t>
  </si>
  <si>
    <t>Cable duct penetration gasket assembly in the concrete walls (outside)</t>
  </si>
  <si>
    <t>Cable duct penetration gasket assembly in the concrete walls (inside)</t>
  </si>
  <si>
    <t>Kaablikaitsetorude läbiviikude hülsilüli välisosa</t>
  </si>
  <si>
    <t>Cable duct penetration gasket (outside)</t>
  </si>
  <si>
    <t>Kaablikaitsetorude läbiviikude hülsilüli siseosa</t>
  </si>
  <si>
    <t>Cable duct penetration gasket (inside)</t>
  </si>
  <si>
    <t>tk/pcs</t>
  </si>
  <si>
    <t>Lepingu muudatus 3</t>
  </si>
  <si>
    <t>MUUDATUS NR 3 - 1 Kontaktvõrgu muutmine teraskonstruktsioonidega sobivaks</t>
  </si>
  <si>
    <t>Kontaktvõrgu projekteerimistööd terminalikonstruktsioonidega sobivaks</t>
  </si>
  <si>
    <t>Catenary design works to align with terminal structures</t>
  </si>
  <si>
    <t>MUUDATUS NR 3 - 2 Muudatused Ülemiste raudteeinfrastruktuuri projektis tunnel 5 lahenduse lisandumise tõttu</t>
  </si>
  <si>
    <t>Extra design works and documentation</t>
  </si>
  <si>
    <t>Excavation of hard material (limestone) + disposal</t>
  </si>
  <si>
    <t>Telescopic stormwater manhole PE D560/500 (BoQ 242)</t>
  </si>
  <si>
    <t>Traffic management costs</t>
  </si>
  <si>
    <t>Extra cost for working at night on tunnel area (ballast, turnouts 8 and 10, etc.)</t>
  </si>
  <si>
    <r>
      <t>m</t>
    </r>
    <r>
      <rPr>
        <vertAlign val="superscript"/>
        <sz val="10"/>
        <rFont val="Times New Roman"/>
        <family val="1"/>
        <charset val="186"/>
      </rPr>
      <t>3</t>
    </r>
  </si>
  <si>
    <t>Detention tank price increase do to larger volume</t>
  </si>
  <si>
    <t>m</t>
  </si>
  <si>
    <t>MUUDATUS NR 3 - 3 Kontaktvõrgu mastide toetamine vee- ja drenaažitrasside ehitamiseks</t>
  </si>
  <si>
    <t>Temporary retaining wall (Suur Sõjamäe tee)</t>
  </si>
  <si>
    <t>Extra design works and calculations</t>
  </si>
  <si>
    <t>Extra support for masts (57T, 59T, 61T)</t>
  </si>
  <si>
    <t>MUUDATUS NR 3 - 4 Seadmekappide täiendav projekteerimine</t>
  </si>
  <si>
    <t>Design work and project management for extra cabinets and approval</t>
  </si>
  <si>
    <t>Cable duct sketch for turnouts and track circuit crossings with project management</t>
  </si>
  <si>
    <t>As built drawings</t>
  </si>
  <si>
    <t>MUUDATUS NR 3 - 5 Pöörmete juhtimise, pöörmete toitekaablite ja rööbasahelate kaablikaitsetorude projekteerimine</t>
  </si>
  <si>
    <t>MUUDATUS NR 3 - 6 Pöörmete juhtimise, pöörmete toitekaablite ja rööbasahelate kaablikaitsetorude ehitamine</t>
  </si>
  <si>
    <t>Cable ducts constructing, open digging</t>
  </si>
  <si>
    <t>Installation of 110mm cable pipe</t>
  </si>
  <si>
    <t>Installation of 110mm cable duct with no-dig method (drilling)</t>
  </si>
  <si>
    <t>HDPE pipe A category</t>
  </si>
  <si>
    <t>Drilling pipe 110mm</t>
  </si>
  <si>
    <t>Design work and project management (TTP, etc.)</t>
  </si>
  <si>
    <t>Drilling the ducts 160mm and connection to the manholes</t>
  </si>
  <si>
    <t>Connections to the manhole EK31 and end caps</t>
  </si>
  <si>
    <t>MUUDATUS NR 3 - 7 Perspektiivsete 1435 elektrivarustuse torude ehitus</t>
  </si>
  <si>
    <t>MUUDATUS NR 3 - 8 Tartu mnt viadukti trasside projekteerimine ja ehitamine hooldusmasinate ligipääsu võimaldamiseks</t>
  </si>
  <si>
    <t>Design works (Telco and electricity only)</t>
  </si>
  <si>
    <t>Kerb stones and concrete plates with installation</t>
  </si>
  <si>
    <t>Other structures for cable duct connections</t>
  </si>
  <si>
    <t>MUUDATUS NR 3 - 9 Terminali idatunneli läheduses drenaaži täiendav projekteerimine</t>
  </si>
  <si>
    <t>MUUDATUS NR 3 - 10 Hooldustee kitsamaks muutmine terminali konstruktsioonide läheduses</t>
  </si>
  <si>
    <t>Design works</t>
  </si>
  <si>
    <t>Dense asphalt concrete mix AC12 surf h=5cm (BoQ43002a)</t>
  </si>
  <si>
    <t>Porous asphalt concrete AC 20 base h=6cm (BoQ 43003a)</t>
  </si>
  <si>
    <r>
      <t>m</t>
    </r>
    <r>
      <rPr>
        <vertAlign val="superscript"/>
        <sz val="10"/>
        <rFont val="Times New Roman"/>
        <family val="1"/>
        <charset val="186"/>
      </rPr>
      <t>2</t>
    </r>
  </si>
  <si>
    <t>Crushed base course (BoQ 40501b)</t>
  </si>
  <si>
    <t>Killustikalus</t>
  </si>
  <si>
    <t>Poorsest asfaltbetoonist AC 20 base kiht h =6 cm</t>
  </si>
  <si>
    <t>Tihedast asfaltbetoonist AC 12 surf segu h = 5 cm</t>
  </si>
  <si>
    <t>Kruntimine C50B3-ga (AC20 base kihi peale)</t>
  </si>
  <si>
    <t>Priming with C50B3 on top of AC20 base layer (BoQ42001)</t>
  </si>
  <si>
    <t>Projekteerimistööd</t>
  </si>
  <si>
    <t>Lepingu muudatus 2</t>
  </si>
  <si>
    <t>MUUDATUS NR 2 - 1 Kontaktvõrgu portaali 25-26 muutmine kahe tee konsooliks 26</t>
  </si>
  <si>
    <t>Kontaktvõrgu projekteerimistööd portaali 25-26 kahe tee konsooliks muutmiseks</t>
  </si>
  <si>
    <t>Catenary design works to change portal 25-26 into two track console</t>
  </si>
  <si>
    <t>Vundamendid suured koos paigaldusega</t>
  </si>
  <si>
    <t>Foundations large with installation</t>
  </si>
  <si>
    <t>Konsoolmastid kahele teele koos paigaldusega</t>
  </si>
  <si>
    <t>Console masts for two tracks with installation</t>
  </si>
  <si>
    <t>Ajutised mastid koos paigaldusega</t>
  </si>
  <si>
    <t>Temporary masts with installation</t>
  </si>
  <si>
    <t>MUUDATUS NR 2 - 2 Kontaktvõrgu portaali 15-16 muudatuse ja ankurdustsooni nihutamise projekteerimine ning ehitamine</t>
  </si>
  <si>
    <t>Kontaktvõrgu projekteerimistööd portaali 15-16 muutmiseks ja ankurdustsooni nihutamiseks</t>
  </si>
  <si>
    <t>Catenary design works to change portal 15-16 and to shift the anchoring zone</t>
  </si>
  <si>
    <t>Konsoolmastid ühele teele koos paigaldusega</t>
  </si>
  <si>
    <t>Console masts for one track with installation</t>
  </si>
  <si>
    <t>Portaalid, pikad koos paigaldusega</t>
  </si>
  <si>
    <t>Portals, large with installation</t>
  </si>
  <si>
    <t>MUUDATUS NR 2 - 3 Kontaktvõrgu masti 5 asukoha muudatus</t>
  </si>
  <si>
    <t>MUUDATUS NR 3 - 11 Täiendava reostuse utiliseerimine</t>
  </si>
  <si>
    <t>Täiendava reostuse utiliseerimine</t>
  </si>
  <si>
    <t>Disposal of additional polluted soil</t>
  </si>
  <si>
    <t>Drenaaži täiendavad projekteerimistööd</t>
  </si>
  <si>
    <t>Extra drainage design works</t>
  </si>
  <si>
    <t>Lisaballasti paigaldus</t>
  </si>
  <si>
    <t>Installation of the extra ballast</t>
  </si>
  <si>
    <t>Ballast</t>
  </si>
  <si>
    <t>Kõva pinnase kaevamine ja utiliseerimine</t>
  </si>
  <si>
    <t>Täiendavad projekteerimistööd ja dokumentatsiooni koostamine</t>
  </si>
  <si>
    <t>Keskendusmahuti hinna suurenemine mahusuurenemise tõttu</t>
  </si>
  <si>
    <t>Betoonist kaitsetoru D500 SN30</t>
  </si>
  <si>
    <t>Concrete casing pipe D500</t>
  </si>
  <si>
    <t xml:space="preserve">Isevoolne täisringaugustusega drenaažitoru De315 </t>
  </si>
  <si>
    <t>Full perforated drainage pipe De315</t>
  </si>
  <si>
    <t>Otsakork drenaazitorule De315</t>
  </si>
  <si>
    <t>End cap for drainage pipe De315</t>
  </si>
  <si>
    <t>Teleskoopne sademevee kanalisatsiooni plastkaev PE D1000/800</t>
  </si>
  <si>
    <t>Teleskoopne sademevee kanalisatsiooni plastkaev PE D560/500</t>
  </si>
  <si>
    <t>Telescopic stormwater manhole PE D1000/800</t>
  </si>
  <si>
    <t>Liikluskorralduse kulud</t>
  </si>
  <si>
    <t>Ajutine tugisein</t>
  </si>
  <si>
    <t>Lisakulud öösel tööde teostamiseks tunneli alas (ballast, pööre 8 ja 10, jne)</t>
  </si>
  <si>
    <t>Betoonist torude ehitamiseks vajaliku ajutise tugiseina lisakulud ja IV tee eemaldamine ja tagasipaigaldamine</t>
  </si>
  <si>
    <t>Täiendavad projekteerimistööd ja arvutuste koostamine</t>
  </si>
  <si>
    <t>Metallriiglid, tagastatavad EVR-le</t>
  </si>
  <si>
    <t>Metal beams, returnable to EVR</t>
  </si>
  <si>
    <t>Olemasolevate riiglite lühendamine (TP)</t>
  </si>
  <si>
    <t>Shortening existing crossbeams (DTD)</t>
  </si>
  <si>
    <t>Ajutised vundamendid koos paigaldusega</t>
  </si>
  <si>
    <t>Temporary foundations with installation</t>
  </si>
  <si>
    <t>Lisatoetus mastidele (57T, 59T, 61T)</t>
  </si>
  <si>
    <t>Täiendavate seadmekappide projekteerimine ja kooskõlastuse saamine</t>
  </si>
  <si>
    <t>Pöörmete ja rööbasahelate kaablikaitsetorude eskiis ja projektijuhtimine</t>
  </si>
  <si>
    <t>Teostusjoonised</t>
  </si>
  <si>
    <t>110 mm kaitsetoru paigaldamine pinnases</t>
  </si>
  <si>
    <t>110 mm kaitsetoru kinnisel meetodil paigaldamine</t>
  </si>
  <si>
    <t>Toru HDPE A kategooria</t>
  </si>
  <si>
    <t>Puurimistoru 110mm</t>
  </si>
  <si>
    <t>Projekteerimistööd ja projektijuhtimine (TTP, jne)</t>
  </si>
  <si>
    <t>160 mm torude puurimine ja ühendamine kaevudega</t>
  </si>
  <si>
    <t>Ühendused kaevuga EK31 ja otsakorgid</t>
  </si>
  <si>
    <t>Projekteerimistööd (telco ja elektrivarustus)</t>
  </si>
  <si>
    <t>Muud osad kaablikanalite ühendamiseks</t>
  </si>
  <si>
    <t>Äärekivid ja betoonplaadid paigaldusega</t>
  </si>
  <si>
    <t>Extra cost of concrete casing pipe retaining wall and dismantling/reinstallation of IV track</t>
  </si>
  <si>
    <t>Kaablikanalisatsiooni rajamine, lahtine kaevik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</si>
</sst>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#,##0.0"/>
  </numFmts>
  <fonts count="9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name val="Times New Roman"/>
      <family val="1"/>
      <charset val="186"/>
    </font>
    <font>
      <b/>
      <sz val="11"/>
      <name val="Aptos Narrow"/>
      <family val="2"/>
      <charset val="186"/>
      <scheme val="minor"/>
    </font>
    <font>
      <vertAlign val="superscript"/>
      <sz val="10"/>
      <name val="Times New Roman"/>
      <family val="1"/>
      <charset val="186"/>
    </font>
    <font>
      <sz val="8"/>
      <name val="Aptos Narrow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5" fillId="0" borderId="1" xfId="1" applyFont="1" applyBorder="1" applyAlignment="1">
      <alignment horizontal="left" vertical="center" wrapText="1"/>
    </xf>
    <xf numFmtId="49" fontId="5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4" fillId="0" borderId="1" xfId="2" applyFont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2" fillId="3" borderId="3" xfId="1" applyFont="1" applyFill="1" applyBorder="1"/>
    <xf numFmtId="0" fontId="2" fillId="3" borderId="3" xfId="1" applyFont="1" applyFill="1" applyBorder="1" applyAlignment="1">
      <alignment horizontal="center"/>
    </xf>
    <xf numFmtId="0" fontId="2" fillId="3" borderId="3" xfId="1" applyFont="1" applyFill="1" applyBorder="1" applyAlignment="1">
      <alignment wrapText="1"/>
    </xf>
    <xf numFmtId="0" fontId="2" fillId="3" borderId="3" xfId="1" applyFont="1" applyFill="1" applyBorder="1" applyAlignment="1">
      <alignment horizontal="center" vertical="center" wrapText="1"/>
    </xf>
    <xf numFmtId="49" fontId="2" fillId="3" borderId="1" xfId="1" applyNumberFormat="1" applyFont="1" applyFill="1" applyBorder="1" applyAlignment="1">
      <alignment wrapText="1"/>
    </xf>
    <xf numFmtId="0" fontId="2" fillId="3" borderId="1" xfId="1" applyFont="1" applyFill="1" applyBorder="1" applyAlignment="1">
      <alignment wrapText="1"/>
    </xf>
    <xf numFmtId="0" fontId="2" fillId="3" borderId="1" xfId="1" applyFont="1" applyFill="1" applyBorder="1" applyAlignment="1">
      <alignment horizontal="center"/>
    </xf>
    <xf numFmtId="4" fontId="2" fillId="3" borderId="1" xfId="1" applyNumberFormat="1" applyFont="1" applyFill="1" applyBorder="1" applyAlignment="1">
      <alignment horizontal="center"/>
    </xf>
    <xf numFmtId="0" fontId="6" fillId="4" borderId="0" xfId="1" applyFont="1" applyFill="1" applyAlignment="1">
      <alignment horizontal="left" vertical="center"/>
    </xf>
    <xf numFmtId="0" fontId="2" fillId="4" borderId="0" xfId="1" applyFont="1" applyFill="1" applyAlignment="1">
      <alignment horizontal="center"/>
    </xf>
    <xf numFmtId="0" fontId="2" fillId="4" borderId="0" xfId="1" applyFont="1" applyFill="1" applyAlignment="1">
      <alignment wrapText="1"/>
    </xf>
    <xf numFmtId="0" fontId="2" fillId="4" borderId="2" xfId="1" applyFont="1" applyFill="1" applyBorder="1" applyAlignment="1">
      <alignment horizontal="center" vertical="center" wrapText="1"/>
    </xf>
    <xf numFmtId="49" fontId="2" fillId="4" borderId="2" xfId="1" applyNumberFormat="1" applyFont="1" applyFill="1" applyBorder="1" applyAlignment="1">
      <alignment wrapText="1"/>
    </xf>
    <xf numFmtId="0" fontId="2" fillId="4" borderId="2" xfId="1" applyFont="1" applyFill="1" applyBorder="1" applyAlignment="1">
      <alignment wrapText="1"/>
    </xf>
    <xf numFmtId="0" fontId="2" fillId="4" borderId="2" xfId="1" applyFont="1" applyFill="1" applyBorder="1" applyAlignment="1">
      <alignment horizontal="center"/>
    </xf>
    <xf numFmtId="4" fontId="2" fillId="4" borderId="2" xfId="1" applyNumberFormat="1" applyFont="1" applyFill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3" fontId="5" fillId="0" borderId="1" xfId="1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left" vertical="center" wrapText="1"/>
    </xf>
    <xf numFmtId="0" fontId="4" fillId="0" borderId="2" xfId="2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3" fontId="5" fillId="0" borderId="2" xfId="1" applyNumberFormat="1" applyFont="1" applyBorder="1" applyAlignment="1">
      <alignment horizontal="center" vertical="center"/>
    </xf>
    <xf numFmtId="4" fontId="5" fillId="0" borderId="2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</cellXfs>
  <cellStyles count="7">
    <cellStyle name="Comma 2" xfId="5" xr:uid="{48ABEDEA-5619-46FC-A0BB-5659DC59F314}"/>
    <cellStyle name="Comma 3" xfId="6" xr:uid="{AFB6413D-54DA-4859-B504-78E22E19C9DE}"/>
    <cellStyle name="Normal" xfId="0" builtinId="0"/>
    <cellStyle name="Normal 2" xfId="4" xr:uid="{D7DE94DF-6F48-4847-BFDA-7C07C06407FD}"/>
    <cellStyle name="Normal 3" xfId="2" xr:uid="{6200E9B3-0F96-4575-9B0B-4FFE130536DB}"/>
    <cellStyle name="Normal 4" xfId="1" xr:uid="{0B861355-CFE9-4927-89DA-A55C9E492C21}"/>
    <cellStyle name="Percent 2" xfId="3" xr:uid="{E59EF35B-828E-4975-93BF-155CF8DA9CCB}"/>
  </cellStyles>
  <dxfs count="0"/>
  <tableStyles count="1" defaultTableStyle="TableStyleMedium2" defaultPivotStyle="PivotStyleLight16">
    <tableStyle name="Invisible" pivot="0" table="0" count="0" xr9:uid="{3DAEBD4B-A259-4240-A871-BFF8630749E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CC9ED-0CF5-4839-96DD-8F9D574D0779}">
  <dimension ref="A1:O8"/>
  <sheetViews>
    <sheetView workbookViewId="0">
      <selection activeCell="C7" sqref="C7"/>
    </sheetView>
  </sheetViews>
  <sheetFormatPr defaultRowHeight="14.5" x14ac:dyDescent="0.35"/>
  <cols>
    <col min="7" max="7" width="36.54296875" customWidth="1"/>
    <col min="8" max="8" width="41.7265625" customWidth="1"/>
  </cols>
  <sheetData>
    <row r="1" spans="1:15" ht="26" x14ac:dyDescent="0.35">
      <c r="K1" s="5" t="s">
        <v>19</v>
      </c>
      <c r="L1" s="5" t="s">
        <v>20</v>
      </c>
      <c r="M1" s="5" t="s">
        <v>21</v>
      </c>
      <c r="N1" s="5" t="s">
        <v>22</v>
      </c>
      <c r="O1" s="5" t="s">
        <v>23</v>
      </c>
    </row>
    <row r="2" spans="1:15" x14ac:dyDescent="0.35">
      <c r="A2" s="6" t="s">
        <v>26</v>
      </c>
      <c r="B2" s="6"/>
      <c r="C2" s="6"/>
      <c r="D2" s="7"/>
      <c r="E2" s="7"/>
      <c r="F2" s="7"/>
      <c r="G2" s="8"/>
      <c r="H2" s="9"/>
      <c r="I2" s="10"/>
      <c r="J2" s="11"/>
      <c r="K2" s="12"/>
      <c r="L2" s="12"/>
      <c r="M2" s="13"/>
      <c r="N2" s="13"/>
      <c r="O2" s="13"/>
    </row>
    <row r="3" spans="1:15" x14ac:dyDescent="0.35">
      <c r="A3" s="3"/>
      <c r="B3" s="3"/>
      <c r="C3" s="3"/>
      <c r="D3" s="14" t="s">
        <v>0</v>
      </c>
      <c r="E3" s="15"/>
      <c r="F3" s="15"/>
      <c r="G3" s="16"/>
      <c r="H3" s="17"/>
      <c r="I3" s="18"/>
      <c r="J3" s="19"/>
      <c r="K3" s="20"/>
      <c r="L3" s="20"/>
      <c r="M3" s="21"/>
      <c r="N3" s="21"/>
      <c r="O3" s="21"/>
    </row>
    <row r="4" spans="1:15" ht="26" x14ac:dyDescent="0.35">
      <c r="A4" s="3"/>
      <c r="B4" s="3"/>
      <c r="C4" s="3"/>
      <c r="D4" s="3"/>
      <c r="E4" s="3"/>
      <c r="F4" s="3"/>
      <c r="G4" s="1" t="s">
        <v>1</v>
      </c>
      <c r="H4" s="1" t="s">
        <v>2</v>
      </c>
      <c r="I4" s="2"/>
      <c r="J4" s="1"/>
      <c r="K4" s="4" t="s">
        <v>3</v>
      </c>
      <c r="L4" s="22" t="s">
        <v>4</v>
      </c>
      <c r="M4" s="24">
        <v>1</v>
      </c>
      <c r="N4" s="23">
        <v>1450</v>
      </c>
      <c r="O4" s="23">
        <v>1450</v>
      </c>
    </row>
    <row r="5" spans="1:15" ht="26" x14ac:dyDescent="0.35">
      <c r="A5" s="3"/>
      <c r="B5" s="3"/>
      <c r="C5" s="3"/>
      <c r="D5" s="3"/>
      <c r="E5" s="3"/>
      <c r="F5" s="3"/>
      <c r="G5" s="1" t="s">
        <v>5</v>
      </c>
      <c r="H5" s="1" t="s">
        <v>6</v>
      </c>
      <c r="I5" s="2"/>
      <c r="J5" s="1"/>
      <c r="K5" s="4" t="s">
        <v>3</v>
      </c>
      <c r="L5" s="22" t="s">
        <v>4</v>
      </c>
      <c r="M5" s="24">
        <v>1</v>
      </c>
      <c r="N5" s="23">
        <v>6290</v>
      </c>
      <c r="O5" s="23">
        <v>6290</v>
      </c>
    </row>
    <row r="6" spans="1:15" ht="26" x14ac:dyDescent="0.35">
      <c r="A6" s="3"/>
      <c r="B6" s="3"/>
      <c r="C6" s="3"/>
      <c r="D6" s="3"/>
      <c r="E6" s="3"/>
      <c r="F6" s="3"/>
      <c r="G6" s="1" t="s">
        <v>7</v>
      </c>
      <c r="H6" s="1" t="s">
        <v>8</v>
      </c>
      <c r="I6" s="2"/>
      <c r="J6" s="1"/>
      <c r="K6" s="4" t="s">
        <v>3</v>
      </c>
      <c r="L6" s="22" t="s">
        <v>4</v>
      </c>
      <c r="M6" s="24">
        <v>1</v>
      </c>
      <c r="N6" s="23">
        <v>12469</v>
      </c>
      <c r="O6" s="23">
        <v>12469</v>
      </c>
    </row>
    <row r="7" spans="1:15" ht="26" x14ac:dyDescent="0.35">
      <c r="G7" s="1" t="s">
        <v>9</v>
      </c>
      <c r="H7" s="1" t="s">
        <v>10</v>
      </c>
      <c r="I7" s="2"/>
      <c r="J7" s="1"/>
      <c r="K7" s="4" t="s">
        <v>3</v>
      </c>
      <c r="L7" s="22" t="s">
        <v>4</v>
      </c>
      <c r="M7" s="24">
        <v>1</v>
      </c>
      <c r="N7" s="23">
        <v>16465</v>
      </c>
      <c r="O7" s="23">
        <v>16465</v>
      </c>
    </row>
    <row r="8" spans="1:15" ht="26" x14ac:dyDescent="0.35">
      <c r="G8" s="1" t="s">
        <v>11</v>
      </c>
      <c r="H8" s="1" t="s">
        <v>12</v>
      </c>
      <c r="I8" s="2"/>
      <c r="J8" s="1"/>
      <c r="K8" s="4" t="s">
        <v>3</v>
      </c>
      <c r="L8" s="22" t="s">
        <v>4</v>
      </c>
      <c r="M8" s="24">
        <v>1</v>
      </c>
      <c r="N8" s="23">
        <v>4400.88</v>
      </c>
      <c r="O8" s="23">
        <v>4400.88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BA925-5D06-417B-A039-876B871E37E7}">
  <dimension ref="A1:O25"/>
  <sheetViews>
    <sheetView workbookViewId="0">
      <selection activeCell="H10" sqref="H10"/>
    </sheetView>
  </sheetViews>
  <sheetFormatPr defaultRowHeight="14.5" x14ac:dyDescent="0.35"/>
  <cols>
    <col min="7" max="7" width="40.453125" customWidth="1"/>
    <col min="8" max="8" width="41.7265625" customWidth="1"/>
    <col min="11" max="11" width="10.54296875" customWidth="1"/>
  </cols>
  <sheetData>
    <row r="1" spans="1:15" ht="26" x14ac:dyDescent="0.35">
      <c r="K1" s="5" t="s">
        <v>19</v>
      </c>
      <c r="L1" s="5" t="s">
        <v>20</v>
      </c>
      <c r="M1" s="5" t="s">
        <v>21</v>
      </c>
      <c r="N1" s="5" t="s">
        <v>22</v>
      </c>
      <c r="O1" s="5" t="s">
        <v>23</v>
      </c>
    </row>
    <row r="2" spans="1:15" x14ac:dyDescent="0.35">
      <c r="A2" s="6" t="s">
        <v>85</v>
      </c>
      <c r="B2" s="6"/>
      <c r="C2" s="6"/>
      <c r="D2" s="7"/>
      <c r="E2" s="7"/>
      <c r="F2" s="7"/>
      <c r="G2" s="8"/>
      <c r="H2" s="9"/>
      <c r="I2" s="10"/>
      <c r="J2" s="11"/>
      <c r="K2" s="12"/>
      <c r="L2" s="12"/>
      <c r="M2" s="13"/>
      <c r="N2" s="13"/>
      <c r="O2" s="13"/>
    </row>
    <row r="3" spans="1:15" x14ac:dyDescent="0.35">
      <c r="A3" s="3"/>
      <c r="B3" s="3"/>
      <c r="C3" s="3"/>
      <c r="D3" s="14" t="s">
        <v>86</v>
      </c>
      <c r="E3" s="15"/>
      <c r="F3" s="15"/>
      <c r="G3" s="16"/>
      <c r="H3" s="17"/>
      <c r="I3" s="18"/>
      <c r="J3" s="19"/>
      <c r="K3" s="20"/>
      <c r="L3" s="20"/>
      <c r="M3" s="21"/>
      <c r="N3" s="21"/>
      <c r="O3" s="21"/>
    </row>
    <row r="4" spans="1:15" ht="26" x14ac:dyDescent="0.35">
      <c r="A4" s="3"/>
      <c r="B4" s="3"/>
      <c r="C4" s="3"/>
      <c r="D4" s="3"/>
      <c r="E4" s="3"/>
      <c r="F4" s="3"/>
      <c r="G4" s="1" t="s">
        <v>87</v>
      </c>
      <c r="H4" s="1" t="s">
        <v>88</v>
      </c>
      <c r="I4" s="2"/>
      <c r="J4" s="1"/>
      <c r="K4" s="4" t="s">
        <v>24</v>
      </c>
      <c r="L4" s="22" t="s">
        <v>25</v>
      </c>
      <c r="M4" s="24">
        <v>1</v>
      </c>
      <c r="N4" s="23">
        <v>5750</v>
      </c>
      <c r="O4" s="23">
        <f>M4*N4</f>
        <v>5750</v>
      </c>
    </row>
    <row r="5" spans="1:15" ht="26" x14ac:dyDescent="0.35">
      <c r="A5" s="3"/>
      <c r="B5" s="3"/>
      <c r="C5" s="3"/>
      <c r="D5" s="3"/>
      <c r="E5" s="3"/>
      <c r="F5" s="3"/>
      <c r="G5" s="1" t="s">
        <v>89</v>
      </c>
      <c r="H5" s="1" t="s">
        <v>90</v>
      </c>
      <c r="I5" s="2"/>
      <c r="J5" s="1"/>
      <c r="K5" s="4" t="s">
        <v>3</v>
      </c>
      <c r="L5" s="22" t="s">
        <v>35</v>
      </c>
      <c r="M5" s="24">
        <v>1</v>
      </c>
      <c r="N5" s="23">
        <v>5556</v>
      </c>
      <c r="O5" s="23">
        <f t="shared" ref="O5:O8" si="0">M5*N5</f>
        <v>5556</v>
      </c>
    </row>
    <row r="6" spans="1:15" ht="26" x14ac:dyDescent="0.35">
      <c r="A6" s="3"/>
      <c r="B6" s="3"/>
      <c r="C6" s="3"/>
      <c r="D6" s="3"/>
      <c r="E6" s="3"/>
      <c r="F6" s="3"/>
      <c r="G6" s="1" t="s">
        <v>91</v>
      </c>
      <c r="H6" s="1" t="s">
        <v>92</v>
      </c>
      <c r="I6" s="2"/>
      <c r="J6" s="1"/>
      <c r="K6" s="4" t="s">
        <v>3</v>
      </c>
      <c r="L6" s="22" t="s">
        <v>35</v>
      </c>
      <c r="M6" s="24">
        <v>1</v>
      </c>
      <c r="N6" s="23">
        <v>10565</v>
      </c>
      <c r="O6" s="23">
        <f t="shared" si="0"/>
        <v>10565</v>
      </c>
    </row>
    <row r="7" spans="1:15" ht="26" x14ac:dyDescent="0.35">
      <c r="G7" s="1" t="s">
        <v>93</v>
      </c>
      <c r="H7" s="1" t="s">
        <v>94</v>
      </c>
      <c r="I7" s="2"/>
      <c r="J7" s="1"/>
      <c r="K7" s="4" t="s">
        <v>3</v>
      </c>
      <c r="L7" s="22" t="s">
        <v>35</v>
      </c>
      <c r="M7" s="24">
        <v>-1</v>
      </c>
      <c r="N7" s="23">
        <v>5065</v>
      </c>
      <c r="O7" s="23">
        <f t="shared" si="0"/>
        <v>-5065</v>
      </c>
    </row>
    <row r="8" spans="1:15" ht="26" x14ac:dyDescent="0.35">
      <c r="G8" s="1" t="s">
        <v>11</v>
      </c>
      <c r="H8" s="1" t="s">
        <v>12</v>
      </c>
      <c r="I8" s="2"/>
      <c r="J8" s="1"/>
      <c r="K8" s="4" t="s">
        <v>24</v>
      </c>
      <c r="L8" s="22" t="s">
        <v>25</v>
      </c>
      <c r="M8" s="24">
        <v>1</v>
      </c>
      <c r="N8" s="23">
        <v>2624.52</v>
      </c>
      <c r="O8" s="23">
        <f t="shared" si="0"/>
        <v>2624.52</v>
      </c>
    </row>
    <row r="9" spans="1:15" x14ac:dyDescent="0.35">
      <c r="D9" s="14" t="s">
        <v>95</v>
      </c>
      <c r="E9" s="15"/>
      <c r="F9" s="15"/>
      <c r="G9" s="16"/>
      <c r="H9" s="17"/>
      <c r="I9" s="18"/>
      <c r="J9" s="19"/>
      <c r="K9" s="20"/>
      <c r="L9" s="20"/>
      <c r="M9" s="21"/>
      <c r="N9" s="21"/>
      <c r="O9" s="21"/>
    </row>
    <row r="10" spans="1:15" ht="26" x14ac:dyDescent="0.35">
      <c r="D10" s="3"/>
      <c r="E10" s="3"/>
      <c r="F10" s="3"/>
      <c r="G10" s="1" t="s">
        <v>96</v>
      </c>
      <c r="H10" s="1" t="s">
        <v>97</v>
      </c>
      <c r="I10" s="2"/>
      <c r="J10" s="1"/>
      <c r="K10" s="4" t="s">
        <v>24</v>
      </c>
      <c r="L10" s="22" t="s">
        <v>25</v>
      </c>
      <c r="M10" s="24">
        <v>1</v>
      </c>
      <c r="N10" s="23">
        <v>7600</v>
      </c>
      <c r="O10" s="23">
        <f>M10*N10</f>
        <v>7600</v>
      </c>
    </row>
    <row r="11" spans="1:15" ht="26" x14ac:dyDescent="0.35">
      <c r="D11" s="3"/>
      <c r="E11" s="3"/>
      <c r="F11" s="3"/>
      <c r="G11" s="1" t="s">
        <v>91</v>
      </c>
      <c r="H11" s="1" t="s">
        <v>92</v>
      </c>
      <c r="I11" s="2"/>
      <c r="J11" s="1"/>
      <c r="K11" s="4" t="s">
        <v>3</v>
      </c>
      <c r="L11" s="22" t="s">
        <v>35</v>
      </c>
      <c r="M11" s="24">
        <v>1</v>
      </c>
      <c r="N11" s="23">
        <v>10565</v>
      </c>
      <c r="O11" s="23">
        <f t="shared" ref="O11:O14" si="1">M11*N11</f>
        <v>10565</v>
      </c>
    </row>
    <row r="12" spans="1:15" ht="26" x14ac:dyDescent="0.35">
      <c r="D12" s="3"/>
      <c r="E12" s="3"/>
      <c r="F12" s="3"/>
      <c r="G12" s="1" t="s">
        <v>98</v>
      </c>
      <c r="H12" s="1" t="s">
        <v>99</v>
      </c>
      <c r="I12" s="2"/>
      <c r="J12" s="1"/>
      <c r="K12" s="4" t="s">
        <v>3</v>
      </c>
      <c r="L12" s="22" t="s">
        <v>35</v>
      </c>
      <c r="M12" s="24">
        <v>1</v>
      </c>
      <c r="N12" s="23">
        <v>7042</v>
      </c>
      <c r="O12" s="23">
        <f t="shared" si="1"/>
        <v>7042</v>
      </c>
    </row>
    <row r="13" spans="1:15" ht="26" x14ac:dyDescent="0.35">
      <c r="G13" s="1" t="s">
        <v>100</v>
      </c>
      <c r="H13" s="1" t="s">
        <v>101</v>
      </c>
      <c r="I13" s="2"/>
      <c r="J13" s="1"/>
      <c r="K13" s="4" t="s">
        <v>3</v>
      </c>
      <c r="L13" s="22" t="s">
        <v>35</v>
      </c>
      <c r="M13" s="24">
        <v>-1</v>
      </c>
      <c r="N13" s="23">
        <v>12776</v>
      </c>
      <c r="O13" s="23">
        <f t="shared" si="1"/>
        <v>-12776</v>
      </c>
    </row>
    <row r="14" spans="1:15" ht="26" x14ac:dyDescent="0.35">
      <c r="G14" s="1" t="s">
        <v>11</v>
      </c>
      <c r="H14" s="1" t="s">
        <v>12</v>
      </c>
      <c r="I14" s="2"/>
      <c r="J14" s="1"/>
      <c r="K14" s="4" t="s">
        <v>24</v>
      </c>
      <c r="L14" s="22" t="s">
        <v>25</v>
      </c>
      <c r="M14" s="24">
        <v>1</v>
      </c>
      <c r="N14" s="23">
        <v>3024.84</v>
      </c>
      <c r="O14" s="23">
        <f t="shared" si="1"/>
        <v>3024.84</v>
      </c>
    </row>
    <row r="15" spans="1:15" x14ac:dyDescent="0.35">
      <c r="D15" s="14" t="s">
        <v>102</v>
      </c>
      <c r="E15" s="15"/>
      <c r="F15" s="15"/>
      <c r="G15" s="16"/>
      <c r="H15" s="17"/>
      <c r="I15" s="18"/>
      <c r="J15" s="19"/>
      <c r="K15" s="20"/>
      <c r="L15" s="20"/>
      <c r="M15" s="21"/>
      <c r="N15" s="21"/>
      <c r="O15" s="21"/>
    </row>
    <row r="16" spans="1:15" ht="26" x14ac:dyDescent="0.35">
      <c r="D16" s="3"/>
      <c r="E16" s="3"/>
      <c r="F16" s="3"/>
      <c r="G16" s="1" t="s">
        <v>15</v>
      </c>
      <c r="H16" s="1" t="s">
        <v>16</v>
      </c>
      <c r="I16" s="2"/>
      <c r="J16" s="1"/>
      <c r="K16" s="4" t="s">
        <v>24</v>
      </c>
      <c r="L16" s="22" t="s">
        <v>25</v>
      </c>
      <c r="M16" s="24">
        <v>1</v>
      </c>
      <c r="N16" s="23">
        <v>1520</v>
      </c>
      <c r="O16" s="23">
        <v>1520</v>
      </c>
    </row>
    <row r="17" spans="4:15" ht="26" x14ac:dyDescent="0.35">
      <c r="G17" s="1" t="s">
        <v>11</v>
      </c>
      <c r="H17" s="1" t="s">
        <v>12</v>
      </c>
      <c r="I17" s="2"/>
      <c r="J17" s="1"/>
      <c r="K17" s="4" t="s">
        <v>24</v>
      </c>
      <c r="L17" s="22" t="s">
        <v>25</v>
      </c>
      <c r="M17" s="24">
        <v>1</v>
      </c>
      <c r="N17" s="23">
        <v>182.4</v>
      </c>
      <c r="O17" s="23">
        <v>182.4</v>
      </c>
    </row>
    <row r="18" spans="4:15" x14ac:dyDescent="0.35">
      <c r="D18" s="14" t="s">
        <v>13</v>
      </c>
      <c r="E18" s="15"/>
      <c r="F18" s="15"/>
      <c r="G18" s="16"/>
      <c r="H18" s="17"/>
      <c r="I18" s="18"/>
      <c r="J18" s="19"/>
      <c r="K18" s="20"/>
      <c r="L18" s="20"/>
      <c r="M18" s="21"/>
      <c r="N18" s="21"/>
      <c r="O18" s="21"/>
    </row>
    <row r="19" spans="4:15" ht="26" x14ac:dyDescent="0.35">
      <c r="D19" s="3"/>
      <c r="E19" s="3"/>
      <c r="F19" s="3"/>
      <c r="G19" s="1" t="s">
        <v>17</v>
      </c>
      <c r="H19" s="1" t="s">
        <v>18</v>
      </c>
      <c r="I19" s="2"/>
      <c r="J19" s="1"/>
      <c r="K19" s="4" t="s">
        <v>3</v>
      </c>
      <c r="L19" s="22" t="s">
        <v>35</v>
      </c>
      <c r="M19" s="24">
        <v>1035</v>
      </c>
      <c r="N19" s="23">
        <v>280</v>
      </c>
      <c r="O19" s="23">
        <f>M19*N19</f>
        <v>289800</v>
      </c>
    </row>
    <row r="20" spans="4:15" x14ac:dyDescent="0.35">
      <c r="D20" s="14" t="s">
        <v>14</v>
      </c>
      <c r="E20" s="15"/>
      <c r="F20" s="15"/>
      <c r="G20" s="16"/>
      <c r="H20" s="17"/>
      <c r="I20" s="18"/>
      <c r="J20" s="19"/>
      <c r="K20" s="20"/>
      <c r="L20" s="20"/>
      <c r="M20" s="21"/>
      <c r="N20" s="21"/>
      <c r="O20" s="21"/>
    </row>
    <row r="21" spans="4:15" ht="26" x14ac:dyDescent="0.35">
      <c r="D21" s="3"/>
      <c r="E21" s="3"/>
      <c r="F21" s="3"/>
      <c r="G21" s="1" t="s">
        <v>31</v>
      </c>
      <c r="H21" s="1" t="s">
        <v>32</v>
      </c>
      <c r="I21" s="2"/>
      <c r="J21" s="1"/>
      <c r="K21" s="4" t="s">
        <v>3</v>
      </c>
      <c r="L21" s="22" t="s">
        <v>35</v>
      </c>
      <c r="M21" s="24">
        <v>56</v>
      </c>
      <c r="N21" s="23">
        <v>162.05000000000001</v>
      </c>
      <c r="O21" s="23">
        <f>M21*N21</f>
        <v>9074.8000000000011</v>
      </c>
    </row>
    <row r="22" spans="4:15" ht="26" x14ac:dyDescent="0.35">
      <c r="D22" s="3"/>
      <c r="E22" s="3"/>
      <c r="F22" s="3"/>
      <c r="G22" s="1" t="s">
        <v>33</v>
      </c>
      <c r="H22" s="1" t="s">
        <v>34</v>
      </c>
      <c r="I22" s="2"/>
      <c r="J22" s="1"/>
      <c r="K22" s="4" t="s">
        <v>3</v>
      </c>
      <c r="L22" s="22" t="s">
        <v>35</v>
      </c>
      <c r="M22" s="24">
        <v>56</v>
      </c>
      <c r="N22" s="23">
        <v>192.64</v>
      </c>
      <c r="O22" s="23">
        <f t="shared" ref="O22:O25" si="2">M22*N22</f>
        <v>10787.84</v>
      </c>
    </row>
    <row r="23" spans="4:15" ht="26" x14ac:dyDescent="0.35">
      <c r="D23" s="3"/>
      <c r="E23" s="3"/>
      <c r="F23" s="3"/>
      <c r="G23" s="1" t="s">
        <v>27</v>
      </c>
      <c r="H23" s="1" t="s">
        <v>29</v>
      </c>
      <c r="I23" s="2"/>
      <c r="J23" s="1"/>
      <c r="K23" s="4" t="s">
        <v>3</v>
      </c>
      <c r="L23" s="22" t="s">
        <v>35</v>
      </c>
      <c r="M23" s="24">
        <v>56</v>
      </c>
      <c r="N23" s="23">
        <v>16.8</v>
      </c>
      <c r="O23" s="23">
        <f t="shared" si="2"/>
        <v>940.80000000000007</v>
      </c>
    </row>
    <row r="24" spans="4:15" ht="26" x14ac:dyDescent="0.35">
      <c r="D24" s="3"/>
      <c r="E24" s="3"/>
      <c r="F24" s="3"/>
      <c r="G24" s="1" t="s">
        <v>28</v>
      </c>
      <c r="H24" s="1" t="s">
        <v>30</v>
      </c>
      <c r="I24" s="2"/>
      <c r="J24" s="1"/>
      <c r="K24" s="4" t="s">
        <v>3</v>
      </c>
      <c r="L24" s="22" t="s">
        <v>35</v>
      </c>
      <c r="M24" s="24">
        <v>56</v>
      </c>
      <c r="N24" s="23">
        <v>16.8</v>
      </c>
      <c r="O24" s="23">
        <f t="shared" si="2"/>
        <v>940.80000000000007</v>
      </c>
    </row>
    <row r="25" spans="4:15" ht="26" x14ac:dyDescent="0.35">
      <c r="G25" s="1" t="s">
        <v>11</v>
      </c>
      <c r="H25" s="1" t="s">
        <v>12</v>
      </c>
      <c r="I25" s="2"/>
      <c r="J25" s="1"/>
      <c r="K25" s="4" t="s">
        <v>3</v>
      </c>
      <c r="L25" s="22" t="s">
        <v>35</v>
      </c>
      <c r="M25" s="24">
        <v>56</v>
      </c>
      <c r="N25" s="23">
        <v>46.59</v>
      </c>
      <c r="O25" s="23">
        <f t="shared" si="2"/>
        <v>2609.04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82175-3495-4EA0-BE3F-7FCDADAD7420}">
  <dimension ref="A1:O61"/>
  <sheetViews>
    <sheetView tabSelected="1" topLeftCell="F27" zoomScaleNormal="100" workbookViewId="0">
      <selection activeCell="O4" sqref="O4:O59"/>
    </sheetView>
  </sheetViews>
  <sheetFormatPr defaultRowHeight="14.5" x14ac:dyDescent="0.35"/>
  <cols>
    <col min="7" max="7" width="40.453125" customWidth="1"/>
    <col min="8" max="8" width="41.7265625" customWidth="1"/>
    <col min="11" max="11" width="10.54296875" customWidth="1"/>
    <col min="14" max="14" width="10" customWidth="1"/>
    <col min="15" max="15" width="15.453125" customWidth="1"/>
  </cols>
  <sheetData>
    <row r="1" spans="1:15" ht="26" x14ac:dyDescent="0.35">
      <c r="K1" s="4" t="s">
        <v>19</v>
      </c>
      <c r="L1" s="4" t="s">
        <v>20</v>
      </c>
      <c r="M1" s="4" t="s">
        <v>21</v>
      </c>
      <c r="N1" s="4" t="s">
        <v>22</v>
      </c>
      <c r="O1" s="4" t="s">
        <v>23</v>
      </c>
    </row>
    <row r="2" spans="1:15" x14ac:dyDescent="0.35">
      <c r="A2" s="6" t="s">
        <v>36</v>
      </c>
      <c r="B2" s="6"/>
      <c r="C2" s="6"/>
      <c r="D2" s="7"/>
      <c r="E2" s="7"/>
      <c r="F2" s="7"/>
      <c r="G2" s="8"/>
      <c r="H2" s="9"/>
      <c r="I2" s="10"/>
      <c r="J2" s="11"/>
      <c r="K2" s="12"/>
      <c r="L2" s="12"/>
      <c r="M2" s="13"/>
      <c r="N2" s="13"/>
      <c r="O2" s="13"/>
    </row>
    <row r="3" spans="1:15" x14ac:dyDescent="0.35">
      <c r="A3" s="3"/>
      <c r="B3" s="3"/>
      <c r="C3" s="3"/>
      <c r="D3" s="14" t="s">
        <v>37</v>
      </c>
      <c r="E3" s="15"/>
      <c r="F3" s="15"/>
      <c r="G3" s="16"/>
      <c r="H3" s="17"/>
      <c r="I3" s="18"/>
      <c r="J3" s="19"/>
      <c r="K3" s="20"/>
      <c r="L3" s="20"/>
      <c r="M3" s="21"/>
      <c r="N3" s="21"/>
      <c r="O3" s="21"/>
    </row>
    <row r="4" spans="1:15" ht="26" x14ac:dyDescent="0.35">
      <c r="A4" s="3"/>
      <c r="B4" s="3"/>
      <c r="C4" s="3"/>
      <c r="D4" s="3"/>
      <c r="E4" s="3"/>
      <c r="F4" s="3"/>
      <c r="G4" s="1" t="s">
        <v>38</v>
      </c>
      <c r="H4" s="1" t="s">
        <v>39</v>
      </c>
      <c r="I4" s="2"/>
      <c r="J4" s="1"/>
      <c r="K4" s="4" t="s">
        <v>24</v>
      </c>
      <c r="L4" s="22" t="s">
        <v>25</v>
      </c>
      <c r="M4" s="24">
        <v>1</v>
      </c>
      <c r="N4" s="23">
        <v>2553.6</v>
      </c>
      <c r="O4" s="23">
        <f>M4*N4</f>
        <v>2553.6</v>
      </c>
    </row>
    <row r="5" spans="1:15" x14ac:dyDescent="0.35">
      <c r="D5" s="14" t="s">
        <v>40</v>
      </c>
      <c r="E5" s="15"/>
      <c r="F5" s="15"/>
      <c r="G5" s="16"/>
      <c r="H5" s="17"/>
      <c r="I5" s="18"/>
      <c r="J5" s="19"/>
      <c r="K5" s="20"/>
      <c r="L5" s="20"/>
      <c r="M5" s="21"/>
      <c r="N5" s="21"/>
      <c r="O5" s="21"/>
    </row>
    <row r="6" spans="1:15" ht="26" x14ac:dyDescent="0.35">
      <c r="D6" s="3"/>
      <c r="E6" s="3"/>
      <c r="F6" s="3"/>
      <c r="G6" s="1" t="s">
        <v>112</v>
      </c>
      <c r="H6" s="1" t="s">
        <v>41</v>
      </c>
      <c r="I6" s="2"/>
      <c r="J6" s="1"/>
      <c r="K6" s="4" t="s">
        <v>24</v>
      </c>
      <c r="L6" s="22" t="s">
        <v>25</v>
      </c>
      <c r="M6" s="24">
        <v>1</v>
      </c>
      <c r="N6" s="23">
        <v>7600</v>
      </c>
      <c r="O6" s="23">
        <f>M6*N6</f>
        <v>7600</v>
      </c>
    </row>
    <row r="7" spans="1:15" ht="26" x14ac:dyDescent="0.35">
      <c r="D7" s="3"/>
      <c r="E7" s="3"/>
      <c r="F7" s="3"/>
      <c r="G7" s="1" t="s">
        <v>111</v>
      </c>
      <c r="H7" s="1" t="s">
        <v>42</v>
      </c>
      <c r="I7" s="2"/>
      <c r="J7" s="1"/>
      <c r="K7" s="4" t="s">
        <v>3</v>
      </c>
      <c r="L7" s="22" t="s">
        <v>46</v>
      </c>
      <c r="M7" s="31">
        <v>287.7</v>
      </c>
      <c r="N7" s="23">
        <v>7.03</v>
      </c>
      <c r="O7" s="23">
        <f t="shared" ref="O7:O26" si="0">M7*N7</f>
        <v>2022.5309999999999</v>
      </c>
    </row>
    <row r="8" spans="1:15" ht="26" x14ac:dyDescent="0.35">
      <c r="D8" s="3"/>
      <c r="E8" s="3"/>
      <c r="F8" s="3"/>
      <c r="G8" s="1" t="s">
        <v>113</v>
      </c>
      <c r="H8" s="1" t="s">
        <v>47</v>
      </c>
      <c r="I8" s="2"/>
      <c r="J8" s="1"/>
      <c r="K8" s="4" t="s">
        <v>24</v>
      </c>
      <c r="L8" s="22" t="s">
        <v>25</v>
      </c>
      <c r="M8" s="23">
        <v>0.35</v>
      </c>
      <c r="N8" s="23">
        <v>165471.84</v>
      </c>
      <c r="O8" s="23">
        <f t="shared" si="0"/>
        <v>57915.143999999993</v>
      </c>
    </row>
    <row r="9" spans="1:15" ht="26" x14ac:dyDescent="0.35">
      <c r="G9" s="1" t="s">
        <v>114</v>
      </c>
      <c r="H9" s="1" t="s">
        <v>115</v>
      </c>
      <c r="I9" s="2"/>
      <c r="J9" s="1"/>
      <c r="K9" s="4" t="s">
        <v>3</v>
      </c>
      <c r="L9" s="22" t="s">
        <v>48</v>
      </c>
      <c r="M9" s="23">
        <v>23.3</v>
      </c>
      <c r="N9" s="23">
        <v>580.79999999999995</v>
      </c>
      <c r="O9" s="23">
        <f t="shared" si="0"/>
        <v>13532.64</v>
      </c>
    </row>
    <row r="10" spans="1:15" ht="26" x14ac:dyDescent="0.35">
      <c r="G10" s="1" t="s">
        <v>116</v>
      </c>
      <c r="H10" s="1" t="s">
        <v>117</v>
      </c>
      <c r="I10" s="2"/>
      <c r="J10" s="1"/>
      <c r="K10" s="4" t="s">
        <v>3</v>
      </c>
      <c r="L10" s="22" t="s">
        <v>48</v>
      </c>
      <c r="M10" s="23">
        <v>-24.5</v>
      </c>
      <c r="N10" s="23">
        <v>328.75</v>
      </c>
      <c r="O10" s="23">
        <f t="shared" si="0"/>
        <v>-8054.375</v>
      </c>
    </row>
    <row r="11" spans="1:15" ht="26" x14ac:dyDescent="0.35">
      <c r="G11" s="1" t="s">
        <v>118</v>
      </c>
      <c r="H11" s="25" t="s">
        <v>119</v>
      </c>
      <c r="I11" s="26"/>
      <c r="J11" s="25"/>
      <c r="K11" s="27" t="s">
        <v>3</v>
      </c>
      <c r="L11" s="28" t="s">
        <v>35</v>
      </c>
      <c r="M11" s="29">
        <v>3</v>
      </c>
      <c r="N11" s="30">
        <v>49.31</v>
      </c>
      <c r="O11" s="30">
        <f t="shared" si="0"/>
        <v>147.93</v>
      </c>
    </row>
    <row r="12" spans="1:15" ht="26" x14ac:dyDescent="0.35">
      <c r="G12" s="1" t="s">
        <v>120</v>
      </c>
      <c r="H12" s="25" t="s">
        <v>122</v>
      </c>
      <c r="I12" s="26"/>
      <c r="J12" s="25"/>
      <c r="K12" s="27" t="s">
        <v>3</v>
      </c>
      <c r="L12" s="28" t="s">
        <v>35</v>
      </c>
      <c r="M12" s="29">
        <v>4</v>
      </c>
      <c r="N12" s="30">
        <v>2164.2800000000002</v>
      </c>
      <c r="O12" s="30">
        <f t="shared" si="0"/>
        <v>8657.1200000000008</v>
      </c>
    </row>
    <row r="13" spans="1:15" ht="26" x14ac:dyDescent="0.35">
      <c r="G13" s="1" t="s">
        <v>121</v>
      </c>
      <c r="H13" s="25" t="s">
        <v>43</v>
      </c>
      <c r="I13" s="26"/>
      <c r="J13" s="25"/>
      <c r="K13" s="27" t="s">
        <v>3</v>
      </c>
      <c r="L13" s="28" t="s">
        <v>35</v>
      </c>
      <c r="M13" s="29">
        <v>-1</v>
      </c>
      <c r="N13" s="30">
        <v>761.61</v>
      </c>
      <c r="O13" s="30">
        <f t="shared" si="0"/>
        <v>-761.61</v>
      </c>
    </row>
    <row r="14" spans="1:15" ht="26" x14ac:dyDescent="0.35">
      <c r="G14" s="1" t="s">
        <v>123</v>
      </c>
      <c r="H14" s="25" t="s">
        <v>44</v>
      </c>
      <c r="I14" s="26"/>
      <c r="J14" s="25"/>
      <c r="K14" s="27" t="s">
        <v>24</v>
      </c>
      <c r="L14" s="28" t="s">
        <v>25</v>
      </c>
      <c r="M14" s="29">
        <v>1</v>
      </c>
      <c r="N14" s="30">
        <v>45612.14</v>
      </c>
      <c r="O14" s="30">
        <f t="shared" si="0"/>
        <v>45612.14</v>
      </c>
    </row>
    <row r="15" spans="1:15" ht="26" x14ac:dyDescent="0.35">
      <c r="G15" s="1" t="s">
        <v>124</v>
      </c>
      <c r="H15" s="25" t="s">
        <v>50</v>
      </c>
      <c r="I15" s="26"/>
      <c r="J15" s="25"/>
      <c r="K15" s="27" t="s">
        <v>24</v>
      </c>
      <c r="L15" s="28" t="s">
        <v>25</v>
      </c>
      <c r="M15" s="29">
        <v>1</v>
      </c>
      <c r="N15" s="30">
        <v>30858.6</v>
      </c>
      <c r="O15" s="30">
        <f t="shared" si="0"/>
        <v>30858.6</v>
      </c>
    </row>
    <row r="16" spans="1:15" ht="26" x14ac:dyDescent="0.35">
      <c r="G16" s="1" t="s">
        <v>125</v>
      </c>
      <c r="H16" s="25" t="s">
        <v>45</v>
      </c>
      <c r="I16" s="26"/>
      <c r="J16" s="25"/>
      <c r="K16" s="27" t="s">
        <v>24</v>
      </c>
      <c r="L16" s="28" t="s">
        <v>25</v>
      </c>
      <c r="M16" s="29">
        <v>1</v>
      </c>
      <c r="N16" s="30">
        <v>22564.75</v>
      </c>
      <c r="O16" s="30">
        <f t="shared" si="0"/>
        <v>22564.75</v>
      </c>
    </row>
    <row r="17" spans="4:15" ht="39" x14ac:dyDescent="0.35">
      <c r="G17" s="1" t="s">
        <v>126</v>
      </c>
      <c r="H17" s="25" t="s">
        <v>148</v>
      </c>
      <c r="I17" s="26"/>
      <c r="J17" s="25"/>
      <c r="K17" s="27" t="s">
        <v>24</v>
      </c>
      <c r="L17" s="28" t="s">
        <v>25</v>
      </c>
      <c r="M17" s="29">
        <v>1</v>
      </c>
      <c r="N17" s="30">
        <v>7960</v>
      </c>
      <c r="O17" s="30">
        <f t="shared" si="0"/>
        <v>7960</v>
      </c>
    </row>
    <row r="18" spans="4:15" ht="26" x14ac:dyDescent="0.35">
      <c r="G18" s="1" t="s">
        <v>11</v>
      </c>
      <c r="H18" s="25" t="s">
        <v>12</v>
      </c>
      <c r="I18" s="26"/>
      <c r="J18" s="25"/>
      <c r="K18" s="27" t="s">
        <v>24</v>
      </c>
      <c r="L18" s="28" t="s">
        <v>25</v>
      </c>
      <c r="M18" s="29">
        <v>1</v>
      </c>
      <c r="N18" s="30">
        <v>22566.58</v>
      </c>
      <c r="O18" s="30">
        <f t="shared" si="0"/>
        <v>22566.58</v>
      </c>
    </row>
    <row r="19" spans="4:15" x14ac:dyDescent="0.35">
      <c r="D19" s="14" t="s">
        <v>49</v>
      </c>
      <c r="E19" s="15"/>
      <c r="F19" s="15"/>
      <c r="G19" s="16"/>
      <c r="H19" s="17"/>
      <c r="I19" s="18"/>
      <c r="J19" s="19"/>
      <c r="K19" s="20"/>
      <c r="L19" s="20"/>
      <c r="M19" s="21"/>
      <c r="N19" s="21"/>
      <c r="O19" s="21"/>
    </row>
    <row r="20" spans="4:15" ht="26" x14ac:dyDescent="0.35">
      <c r="D20" s="3"/>
      <c r="E20" s="3"/>
      <c r="F20" s="3"/>
      <c r="G20" s="1" t="s">
        <v>127</v>
      </c>
      <c r="H20" s="1" t="s">
        <v>51</v>
      </c>
      <c r="I20" s="2"/>
      <c r="J20" s="1"/>
      <c r="K20" s="4" t="s">
        <v>24</v>
      </c>
      <c r="L20" s="22" t="s">
        <v>25</v>
      </c>
      <c r="M20" s="24">
        <v>1</v>
      </c>
      <c r="N20" s="23">
        <v>1500</v>
      </c>
      <c r="O20" s="23">
        <f t="shared" si="0"/>
        <v>1500</v>
      </c>
    </row>
    <row r="21" spans="4:15" ht="26" x14ac:dyDescent="0.35">
      <c r="D21" s="3"/>
      <c r="E21" s="3"/>
      <c r="F21" s="3"/>
      <c r="G21" s="1" t="s">
        <v>128</v>
      </c>
      <c r="H21" s="1" t="s">
        <v>129</v>
      </c>
      <c r="I21" s="2"/>
      <c r="J21" s="1"/>
      <c r="K21" s="4" t="s">
        <v>24</v>
      </c>
      <c r="L21" s="22" t="s">
        <v>35</v>
      </c>
      <c r="M21" s="24">
        <v>1</v>
      </c>
      <c r="N21" s="23">
        <v>1982</v>
      </c>
      <c r="O21" s="23">
        <f t="shared" si="0"/>
        <v>1982</v>
      </c>
    </row>
    <row r="22" spans="4:15" ht="26" x14ac:dyDescent="0.35">
      <c r="D22" s="3"/>
      <c r="E22" s="3"/>
      <c r="F22" s="3"/>
      <c r="G22" s="1" t="s">
        <v>130</v>
      </c>
      <c r="H22" s="1" t="s">
        <v>131</v>
      </c>
      <c r="I22" s="2"/>
      <c r="J22" s="1"/>
      <c r="K22" s="4" t="s">
        <v>24</v>
      </c>
      <c r="L22" s="22" t="s">
        <v>35</v>
      </c>
      <c r="M22" s="24">
        <v>1</v>
      </c>
      <c r="N22" s="23">
        <v>4542</v>
      </c>
      <c r="O22" s="23">
        <f t="shared" si="0"/>
        <v>4542</v>
      </c>
    </row>
    <row r="23" spans="4:15" ht="26" x14ac:dyDescent="0.35">
      <c r="D23" s="3"/>
      <c r="E23" s="3"/>
      <c r="F23" s="3"/>
      <c r="G23" s="1" t="s">
        <v>132</v>
      </c>
      <c r="H23" s="1" t="s">
        <v>133</v>
      </c>
      <c r="I23" s="2"/>
      <c r="J23" s="1"/>
      <c r="K23" s="4" t="s">
        <v>24</v>
      </c>
      <c r="L23" s="22" t="s">
        <v>35</v>
      </c>
      <c r="M23" s="24">
        <v>1</v>
      </c>
      <c r="N23" s="23">
        <v>4047</v>
      </c>
      <c r="O23" s="23">
        <f t="shared" si="0"/>
        <v>4047</v>
      </c>
    </row>
    <row r="24" spans="4:15" ht="26" x14ac:dyDescent="0.35">
      <c r="D24" s="3"/>
      <c r="E24" s="3"/>
      <c r="F24" s="3"/>
      <c r="G24" s="1" t="s">
        <v>93</v>
      </c>
      <c r="H24" s="1" t="s">
        <v>94</v>
      </c>
      <c r="I24" s="2"/>
      <c r="J24" s="1"/>
      <c r="K24" s="4" t="s">
        <v>24</v>
      </c>
      <c r="L24" s="22" t="s">
        <v>35</v>
      </c>
      <c r="M24" s="24">
        <v>1</v>
      </c>
      <c r="N24" s="23">
        <v>5065</v>
      </c>
      <c r="O24" s="23">
        <f t="shared" si="0"/>
        <v>5065</v>
      </c>
    </row>
    <row r="25" spans="4:15" ht="26" x14ac:dyDescent="0.35">
      <c r="D25" s="3"/>
      <c r="E25" s="3"/>
      <c r="F25" s="3"/>
      <c r="G25" s="1" t="s">
        <v>134</v>
      </c>
      <c r="H25" s="1" t="s">
        <v>52</v>
      </c>
      <c r="I25" s="2"/>
      <c r="J25" s="1"/>
      <c r="K25" s="4" t="s">
        <v>24</v>
      </c>
      <c r="L25" s="22" t="s">
        <v>35</v>
      </c>
      <c r="M25" s="24">
        <v>3</v>
      </c>
      <c r="N25" s="23">
        <v>1140</v>
      </c>
      <c r="O25" s="23">
        <f t="shared" si="0"/>
        <v>3420</v>
      </c>
    </row>
    <row r="26" spans="4:15" ht="26" x14ac:dyDescent="0.35">
      <c r="G26" s="1" t="s">
        <v>11</v>
      </c>
      <c r="H26" s="1" t="s">
        <v>12</v>
      </c>
      <c r="I26" s="2"/>
      <c r="J26" s="1"/>
      <c r="K26" s="4" t="s">
        <v>24</v>
      </c>
      <c r="L26" s="22" t="s">
        <v>25</v>
      </c>
      <c r="M26" s="24">
        <v>1</v>
      </c>
      <c r="N26" s="23">
        <v>2466.7199999999998</v>
      </c>
      <c r="O26" s="23">
        <f t="shared" si="0"/>
        <v>2466.7199999999998</v>
      </c>
    </row>
    <row r="27" spans="4:15" x14ac:dyDescent="0.35">
      <c r="D27" s="14" t="s">
        <v>53</v>
      </c>
      <c r="E27" s="15"/>
      <c r="F27" s="15"/>
      <c r="G27" s="16"/>
      <c r="H27" s="17"/>
      <c r="I27" s="18"/>
      <c r="J27" s="19"/>
      <c r="K27" s="20"/>
      <c r="L27" s="20"/>
      <c r="M27" s="21"/>
      <c r="N27" s="21"/>
      <c r="O27" s="21"/>
    </row>
    <row r="28" spans="4:15" ht="26" x14ac:dyDescent="0.35">
      <c r="D28" s="3"/>
      <c r="E28" s="3"/>
      <c r="F28" s="3"/>
      <c r="G28" s="1" t="s">
        <v>135</v>
      </c>
      <c r="H28" s="1" t="s">
        <v>54</v>
      </c>
      <c r="I28" s="2"/>
      <c r="J28" s="1"/>
      <c r="K28" s="4" t="s">
        <v>24</v>
      </c>
      <c r="L28" s="22" t="s">
        <v>25</v>
      </c>
      <c r="M28" s="24">
        <v>1</v>
      </c>
      <c r="N28" s="23">
        <v>9968</v>
      </c>
      <c r="O28" s="23">
        <f>M28*N28</f>
        <v>9968</v>
      </c>
    </row>
    <row r="29" spans="4:15" x14ac:dyDescent="0.35">
      <c r="D29" s="14" t="s">
        <v>57</v>
      </c>
      <c r="E29" s="15"/>
      <c r="F29" s="15"/>
      <c r="G29" s="16"/>
      <c r="H29" s="17"/>
      <c r="I29" s="18"/>
      <c r="J29" s="19"/>
      <c r="K29" s="20"/>
      <c r="L29" s="20"/>
      <c r="M29" s="21"/>
      <c r="N29" s="21"/>
      <c r="O29" s="21"/>
    </row>
    <row r="30" spans="4:15" ht="26" x14ac:dyDescent="0.35">
      <c r="D30" s="3"/>
      <c r="E30" s="3"/>
      <c r="F30" s="3"/>
      <c r="G30" s="1" t="s">
        <v>136</v>
      </c>
      <c r="H30" s="1" t="s">
        <v>55</v>
      </c>
      <c r="I30" s="2"/>
      <c r="J30" s="1"/>
      <c r="K30" s="4" t="s">
        <v>24</v>
      </c>
      <c r="L30" s="22" t="s">
        <v>25</v>
      </c>
      <c r="M30" s="24">
        <v>1</v>
      </c>
      <c r="N30" s="23">
        <v>38700</v>
      </c>
      <c r="O30" s="23">
        <f>M30*N30</f>
        <v>38700</v>
      </c>
    </row>
    <row r="31" spans="4:15" ht="26" x14ac:dyDescent="0.35">
      <c r="D31" s="3"/>
      <c r="E31" s="3"/>
      <c r="F31" s="3"/>
      <c r="G31" s="1" t="s">
        <v>137</v>
      </c>
      <c r="H31" s="1" t="s">
        <v>56</v>
      </c>
      <c r="I31" s="2"/>
      <c r="J31" s="1"/>
      <c r="K31" s="4" t="s">
        <v>24</v>
      </c>
      <c r="L31" s="22" t="s">
        <v>25</v>
      </c>
      <c r="M31" s="24">
        <v>1</v>
      </c>
      <c r="N31" s="23">
        <v>14200</v>
      </c>
      <c r="O31" s="23">
        <f t="shared" ref="O31:O32" si="1">M31*N31</f>
        <v>14200</v>
      </c>
    </row>
    <row r="32" spans="4:15" ht="26" x14ac:dyDescent="0.35">
      <c r="D32" s="3"/>
      <c r="E32" s="3"/>
      <c r="F32" s="3"/>
      <c r="G32" s="1" t="s">
        <v>11</v>
      </c>
      <c r="H32" s="1" t="s">
        <v>12</v>
      </c>
      <c r="I32" s="2"/>
      <c r="J32" s="1"/>
      <c r="K32" s="4" t="s">
        <v>24</v>
      </c>
      <c r="L32" s="22" t="s">
        <v>25</v>
      </c>
      <c r="M32" s="24">
        <v>1</v>
      </c>
      <c r="N32" s="23">
        <v>6348</v>
      </c>
      <c r="O32" s="23">
        <f t="shared" si="1"/>
        <v>6348</v>
      </c>
    </row>
    <row r="33" spans="4:15" x14ac:dyDescent="0.35">
      <c r="D33" s="14" t="s">
        <v>58</v>
      </c>
      <c r="E33" s="15"/>
      <c r="F33" s="15"/>
      <c r="G33" s="16"/>
      <c r="H33" s="17"/>
      <c r="I33" s="18"/>
      <c r="J33" s="19"/>
      <c r="K33" s="20"/>
      <c r="L33" s="20"/>
      <c r="M33" s="21"/>
      <c r="N33" s="21"/>
      <c r="O33" s="21"/>
    </row>
    <row r="34" spans="4:15" ht="26" x14ac:dyDescent="0.35">
      <c r="D34" s="3"/>
      <c r="E34" s="3"/>
      <c r="F34" s="3"/>
      <c r="G34" s="1" t="s">
        <v>149</v>
      </c>
      <c r="H34" s="1" t="s">
        <v>59</v>
      </c>
      <c r="I34" s="2"/>
      <c r="J34" s="1"/>
      <c r="K34" s="4" t="s">
        <v>3</v>
      </c>
      <c r="L34" s="22" t="s">
        <v>48</v>
      </c>
      <c r="M34" s="24">
        <v>1000</v>
      </c>
      <c r="N34" s="23">
        <v>15.1</v>
      </c>
      <c r="O34" s="23">
        <f t="shared" ref="O34:O39" si="2">M34*N34</f>
        <v>15100</v>
      </c>
    </row>
    <row r="35" spans="4:15" ht="26" x14ac:dyDescent="0.35">
      <c r="D35" s="3"/>
      <c r="E35" s="3"/>
      <c r="F35" s="3"/>
      <c r="G35" s="1" t="s">
        <v>138</v>
      </c>
      <c r="H35" s="1" t="s">
        <v>60</v>
      </c>
      <c r="I35" s="2"/>
      <c r="J35" s="1"/>
      <c r="K35" s="4" t="s">
        <v>3</v>
      </c>
      <c r="L35" s="22" t="s">
        <v>48</v>
      </c>
      <c r="M35" s="24">
        <v>2000</v>
      </c>
      <c r="N35" s="23">
        <v>19.899999999999999</v>
      </c>
      <c r="O35" s="23">
        <f t="shared" si="2"/>
        <v>39800</v>
      </c>
    </row>
    <row r="36" spans="4:15" ht="26" x14ac:dyDescent="0.35">
      <c r="D36" s="3"/>
      <c r="E36" s="3"/>
      <c r="F36" s="3"/>
      <c r="G36" s="1" t="s">
        <v>139</v>
      </c>
      <c r="H36" s="1" t="s">
        <v>61</v>
      </c>
      <c r="I36" s="2"/>
      <c r="J36" s="1"/>
      <c r="K36" s="4" t="s">
        <v>3</v>
      </c>
      <c r="L36" s="22" t="s">
        <v>48</v>
      </c>
      <c r="M36" s="24">
        <v>100</v>
      </c>
      <c r="N36" s="23">
        <v>100</v>
      </c>
      <c r="O36" s="23">
        <f t="shared" si="2"/>
        <v>10000</v>
      </c>
    </row>
    <row r="37" spans="4:15" ht="26" x14ac:dyDescent="0.35">
      <c r="D37" s="3"/>
      <c r="E37" s="3"/>
      <c r="F37" s="3"/>
      <c r="G37" s="1" t="s">
        <v>140</v>
      </c>
      <c r="H37" s="1" t="s">
        <v>62</v>
      </c>
      <c r="I37" s="2"/>
      <c r="J37" s="1"/>
      <c r="K37" s="4" t="s">
        <v>3</v>
      </c>
      <c r="L37" s="22" t="s">
        <v>48</v>
      </c>
      <c r="M37" s="24">
        <v>2000</v>
      </c>
      <c r="N37" s="23">
        <v>2.2999999999999998</v>
      </c>
      <c r="O37" s="23">
        <f t="shared" si="2"/>
        <v>4600</v>
      </c>
    </row>
    <row r="38" spans="4:15" ht="26" x14ac:dyDescent="0.35">
      <c r="D38" s="3"/>
      <c r="E38" s="3"/>
      <c r="F38" s="3"/>
      <c r="G38" s="1" t="s">
        <v>141</v>
      </c>
      <c r="H38" s="1" t="s">
        <v>63</v>
      </c>
      <c r="I38" s="2"/>
      <c r="J38" s="1"/>
      <c r="K38" s="4" t="s">
        <v>3</v>
      </c>
      <c r="L38" s="22" t="s">
        <v>48</v>
      </c>
      <c r="M38" s="24">
        <v>100</v>
      </c>
      <c r="N38" s="23">
        <v>10.5</v>
      </c>
      <c r="O38" s="23">
        <f t="shared" si="2"/>
        <v>1050</v>
      </c>
    </row>
    <row r="39" spans="4:15" ht="26" x14ac:dyDescent="0.35">
      <c r="D39" s="3"/>
      <c r="E39" s="3"/>
      <c r="F39" s="3"/>
      <c r="G39" s="1" t="s">
        <v>11</v>
      </c>
      <c r="H39" s="1" t="s">
        <v>12</v>
      </c>
      <c r="I39" s="2"/>
      <c r="J39" s="1"/>
      <c r="K39" s="4" t="s">
        <v>24</v>
      </c>
      <c r="L39" s="22" t="s">
        <v>25</v>
      </c>
      <c r="M39" s="24">
        <v>1</v>
      </c>
      <c r="N39" s="23">
        <v>8466</v>
      </c>
      <c r="O39" s="23">
        <f t="shared" si="2"/>
        <v>8466</v>
      </c>
    </row>
    <row r="40" spans="4:15" x14ac:dyDescent="0.35">
      <c r="D40" s="14" t="s">
        <v>67</v>
      </c>
      <c r="E40" s="15"/>
      <c r="F40" s="15"/>
      <c r="G40" s="16"/>
      <c r="H40" s="17"/>
      <c r="I40" s="18"/>
      <c r="J40" s="19"/>
      <c r="K40" s="20"/>
      <c r="L40" s="20"/>
      <c r="M40" s="21"/>
      <c r="N40" s="21"/>
      <c r="O40" s="21"/>
    </row>
    <row r="41" spans="4:15" ht="26" x14ac:dyDescent="0.35">
      <c r="D41" s="3"/>
      <c r="E41" s="3"/>
      <c r="F41" s="3"/>
      <c r="G41" s="1" t="s">
        <v>142</v>
      </c>
      <c r="H41" s="1" t="s">
        <v>64</v>
      </c>
      <c r="I41" s="2"/>
      <c r="J41" s="1"/>
      <c r="K41" s="4" t="s">
        <v>24</v>
      </c>
      <c r="L41" s="22" t="s">
        <v>25</v>
      </c>
      <c r="M41" s="24">
        <v>1</v>
      </c>
      <c r="N41" s="23">
        <v>5700</v>
      </c>
      <c r="O41" s="23">
        <f t="shared" ref="O41:O44" si="3">M41*N41</f>
        <v>5700</v>
      </c>
    </row>
    <row r="42" spans="4:15" ht="26" x14ac:dyDescent="0.35">
      <c r="D42" s="3"/>
      <c r="E42" s="3"/>
      <c r="F42" s="3"/>
      <c r="G42" s="1" t="s">
        <v>143</v>
      </c>
      <c r="H42" s="1" t="s">
        <v>65</v>
      </c>
      <c r="I42" s="2"/>
      <c r="J42" s="1"/>
      <c r="K42" s="4" t="s">
        <v>3</v>
      </c>
      <c r="L42" s="22" t="s">
        <v>48</v>
      </c>
      <c r="M42" s="24">
        <v>90</v>
      </c>
      <c r="N42" s="23">
        <v>146</v>
      </c>
      <c r="O42" s="23">
        <f t="shared" si="3"/>
        <v>13140</v>
      </c>
    </row>
    <row r="43" spans="4:15" ht="26" x14ac:dyDescent="0.35">
      <c r="D43" s="3"/>
      <c r="E43" s="3"/>
      <c r="F43" s="3"/>
      <c r="G43" s="1" t="s">
        <v>144</v>
      </c>
      <c r="H43" s="1" t="s">
        <v>66</v>
      </c>
      <c r="I43" s="2"/>
      <c r="J43" s="1"/>
      <c r="K43" s="4" t="s">
        <v>24</v>
      </c>
      <c r="L43" s="22" t="s">
        <v>25</v>
      </c>
      <c r="M43" s="24">
        <v>1</v>
      </c>
      <c r="N43" s="23">
        <v>680</v>
      </c>
      <c r="O43" s="23">
        <f t="shared" si="3"/>
        <v>680</v>
      </c>
    </row>
    <row r="44" spans="4:15" ht="26" x14ac:dyDescent="0.35">
      <c r="D44" s="3"/>
      <c r="E44" s="3"/>
      <c r="F44" s="3"/>
      <c r="G44" s="1" t="s">
        <v>11</v>
      </c>
      <c r="H44" s="1" t="s">
        <v>12</v>
      </c>
      <c r="I44" s="2"/>
      <c r="J44" s="1"/>
      <c r="K44" s="4" t="s">
        <v>24</v>
      </c>
      <c r="L44" s="22" t="s">
        <v>25</v>
      </c>
      <c r="M44" s="24">
        <v>1</v>
      </c>
      <c r="N44" s="23">
        <v>2342.4</v>
      </c>
      <c r="O44" s="23">
        <f t="shared" si="3"/>
        <v>2342.4</v>
      </c>
    </row>
    <row r="45" spans="4:15" x14ac:dyDescent="0.35">
      <c r="D45" s="14" t="s">
        <v>68</v>
      </c>
      <c r="E45" s="15"/>
      <c r="F45" s="15"/>
      <c r="G45" s="16"/>
      <c r="H45" s="17"/>
      <c r="I45" s="18"/>
      <c r="J45" s="19"/>
      <c r="K45" s="20"/>
      <c r="L45" s="20"/>
      <c r="M45" s="21"/>
      <c r="N45" s="21"/>
      <c r="O45" s="21"/>
    </row>
    <row r="46" spans="4:15" ht="26" x14ac:dyDescent="0.35">
      <c r="D46" s="3"/>
      <c r="E46" s="3"/>
      <c r="F46" s="3"/>
      <c r="G46" s="1" t="s">
        <v>145</v>
      </c>
      <c r="H46" s="1" t="s">
        <v>69</v>
      </c>
      <c r="I46" s="2"/>
      <c r="J46" s="1"/>
      <c r="K46" s="4" t="s">
        <v>24</v>
      </c>
      <c r="L46" s="22" t="s">
        <v>25</v>
      </c>
      <c r="M46" s="24">
        <v>1</v>
      </c>
      <c r="N46" s="23">
        <v>6080</v>
      </c>
      <c r="O46" s="23">
        <f t="shared" ref="O46:O51" si="4">M46*N46</f>
        <v>6080</v>
      </c>
    </row>
    <row r="47" spans="4:15" ht="26" x14ac:dyDescent="0.35">
      <c r="D47" s="3"/>
      <c r="E47" s="3"/>
      <c r="F47" s="3"/>
      <c r="G47" s="1" t="s">
        <v>110</v>
      </c>
      <c r="H47" s="1" t="s">
        <v>110</v>
      </c>
      <c r="I47" s="2"/>
      <c r="J47" s="1"/>
      <c r="K47" s="4" t="s">
        <v>3</v>
      </c>
      <c r="L47" s="22" t="s">
        <v>46</v>
      </c>
      <c r="M47" s="24">
        <v>67</v>
      </c>
      <c r="N47" s="23">
        <v>40</v>
      </c>
      <c r="O47" s="23">
        <f t="shared" si="4"/>
        <v>2680</v>
      </c>
    </row>
    <row r="48" spans="4:15" ht="26" x14ac:dyDescent="0.35">
      <c r="D48" s="3"/>
      <c r="E48" s="3"/>
      <c r="F48" s="3"/>
      <c r="G48" s="1" t="s">
        <v>108</v>
      </c>
      <c r="H48" s="1" t="s">
        <v>109</v>
      </c>
      <c r="I48" s="2"/>
      <c r="J48" s="1"/>
      <c r="K48" s="4" t="s">
        <v>3</v>
      </c>
      <c r="L48" s="22" t="s">
        <v>46</v>
      </c>
      <c r="M48" s="24">
        <v>67</v>
      </c>
      <c r="N48" s="23">
        <v>11.4</v>
      </c>
      <c r="O48" s="23">
        <f t="shared" si="4"/>
        <v>763.80000000000007</v>
      </c>
    </row>
    <row r="49" spans="4:15" ht="26" x14ac:dyDescent="0.35">
      <c r="D49" s="3"/>
      <c r="E49" s="3"/>
      <c r="F49" s="3"/>
      <c r="G49" s="1" t="s">
        <v>147</v>
      </c>
      <c r="H49" s="1" t="s">
        <v>70</v>
      </c>
      <c r="I49" s="2"/>
      <c r="J49" s="1"/>
      <c r="K49" s="4" t="s">
        <v>24</v>
      </c>
      <c r="L49" s="22" t="s">
        <v>25</v>
      </c>
      <c r="M49" s="24">
        <v>1</v>
      </c>
      <c r="N49" s="23">
        <v>7800</v>
      </c>
      <c r="O49" s="23">
        <f t="shared" si="4"/>
        <v>7800</v>
      </c>
    </row>
    <row r="50" spans="4:15" ht="26" x14ac:dyDescent="0.35">
      <c r="D50" s="3"/>
      <c r="E50" s="3"/>
      <c r="F50" s="3"/>
      <c r="G50" s="1" t="s">
        <v>146</v>
      </c>
      <c r="H50" s="1" t="s">
        <v>71</v>
      </c>
      <c r="I50" s="2"/>
      <c r="J50" s="1"/>
      <c r="K50" s="4" t="s">
        <v>24</v>
      </c>
      <c r="L50" s="22" t="s">
        <v>25</v>
      </c>
      <c r="M50" s="24">
        <v>2</v>
      </c>
      <c r="N50" s="23">
        <v>2500</v>
      </c>
      <c r="O50" s="23">
        <f t="shared" si="4"/>
        <v>5000</v>
      </c>
    </row>
    <row r="51" spans="4:15" ht="26" x14ac:dyDescent="0.35">
      <c r="D51" s="3"/>
      <c r="E51" s="3"/>
      <c r="F51" s="3"/>
      <c r="G51" s="1" t="s">
        <v>11</v>
      </c>
      <c r="H51" s="1" t="s">
        <v>12</v>
      </c>
      <c r="I51" s="2"/>
      <c r="J51" s="1"/>
      <c r="K51" s="4" t="s">
        <v>24</v>
      </c>
      <c r="L51" s="22" t="s">
        <v>25</v>
      </c>
      <c r="M51" s="24">
        <v>1</v>
      </c>
      <c r="N51" s="23">
        <v>2678.86</v>
      </c>
      <c r="O51" s="23">
        <f t="shared" si="4"/>
        <v>2678.86</v>
      </c>
    </row>
    <row r="52" spans="4:15" x14ac:dyDescent="0.35">
      <c r="D52" s="14" t="s">
        <v>72</v>
      </c>
      <c r="E52" s="15"/>
      <c r="F52" s="15"/>
      <c r="G52" s="16"/>
      <c r="H52" s="17"/>
      <c r="I52" s="18"/>
      <c r="J52" s="19"/>
      <c r="K52" s="20"/>
      <c r="L52" s="20"/>
      <c r="M52" s="21"/>
      <c r="N52" s="21"/>
      <c r="O52" s="21"/>
    </row>
    <row r="53" spans="4:15" ht="26" x14ac:dyDescent="0.35">
      <c r="D53" s="3"/>
      <c r="E53" s="3"/>
      <c r="F53" s="3"/>
      <c r="G53" s="1" t="s">
        <v>106</v>
      </c>
      <c r="H53" s="1" t="s">
        <v>107</v>
      </c>
      <c r="I53" s="2"/>
      <c r="J53" s="1"/>
      <c r="K53" s="4" t="s">
        <v>24</v>
      </c>
      <c r="L53" s="22" t="s">
        <v>25</v>
      </c>
      <c r="M53" s="24">
        <v>1</v>
      </c>
      <c r="N53" s="23">
        <v>3404.8</v>
      </c>
      <c r="O53" s="23">
        <f>M53*N53</f>
        <v>3404.8</v>
      </c>
    </row>
    <row r="54" spans="4:15" x14ac:dyDescent="0.35">
      <c r="D54" s="14" t="s">
        <v>73</v>
      </c>
      <c r="E54" s="15"/>
      <c r="F54" s="15"/>
      <c r="G54" s="16"/>
      <c r="H54" s="17"/>
      <c r="I54" s="18"/>
      <c r="J54" s="19"/>
      <c r="K54" s="20"/>
      <c r="L54" s="20"/>
      <c r="M54" s="21"/>
      <c r="N54" s="21"/>
      <c r="O54" s="21"/>
    </row>
    <row r="55" spans="4:15" ht="26" x14ac:dyDescent="0.35">
      <c r="D55" s="3"/>
      <c r="E55" s="3"/>
      <c r="F55" s="3"/>
      <c r="G55" s="1" t="s">
        <v>84</v>
      </c>
      <c r="H55" s="1" t="s">
        <v>74</v>
      </c>
      <c r="I55" s="2"/>
      <c r="J55" s="1"/>
      <c r="K55" s="4" t="s">
        <v>24</v>
      </c>
      <c r="L55" s="22" t="s">
        <v>25</v>
      </c>
      <c r="M55" s="24">
        <v>1</v>
      </c>
      <c r="N55" s="23">
        <v>2100</v>
      </c>
      <c r="O55" s="23">
        <f t="shared" ref="O55:O59" si="5">M55*N55</f>
        <v>2100</v>
      </c>
    </row>
    <row r="56" spans="4:15" ht="26" x14ac:dyDescent="0.35">
      <c r="D56" s="3"/>
      <c r="E56" s="3"/>
      <c r="F56" s="3"/>
      <c r="G56" s="1" t="s">
        <v>82</v>
      </c>
      <c r="H56" s="1" t="s">
        <v>83</v>
      </c>
      <c r="I56" s="2"/>
      <c r="J56" s="1"/>
      <c r="K56" s="4" t="s">
        <v>3</v>
      </c>
      <c r="L56" s="22" t="s">
        <v>77</v>
      </c>
      <c r="M56" s="24">
        <v>-130</v>
      </c>
      <c r="N56" s="23">
        <v>0.34</v>
      </c>
      <c r="O56" s="23">
        <f t="shared" si="5"/>
        <v>-44.2</v>
      </c>
    </row>
    <row r="57" spans="4:15" ht="26" x14ac:dyDescent="0.35">
      <c r="D57" s="3"/>
      <c r="E57" s="3"/>
      <c r="F57" s="3"/>
      <c r="G57" s="1" t="s">
        <v>81</v>
      </c>
      <c r="H57" s="1" t="s">
        <v>75</v>
      </c>
      <c r="I57" s="2"/>
      <c r="J57" s="1"/>
      <c r="K57" s="4" t="s">
        <v>3</v>
      </c>
      <c r="L57" s="22" t="s">
        <v>77</v>
      </c>
      <c r="M57" s="24">
        <v>-130</v>
      </c>
      <c r="N57" s="23">
        <v>25.86</v>
      </c>
      <c r="O57" s="23">
        <f t="shared" si="5"/>
        <v>-3361.7999999999997</v>
      </c>
    </row>
    <row r="58" spans="4:15" ht="26" x14ac:dyDescent="0.35">
      <c r="D58" s="3"/>
      <c r="E58" s="3"/>
      <c r="F58" s="3"/>
      <c r="G58" s="1" t="s">
        <v>80</v>
      </c>
      <c r="H58" s="1" t="s">
        <v>76</v>
      </c>
      <c r="I58" s="2"/>
      <c r="J58" s="1"/>
      <c r="K58" s="4" t="s">
        <v>3</v>
      </c>
      <c r="L58" s="22" t="s">
        <v>77</v>
      </c>
      <c r="M58" s="24">
        <v>-130</v>
      </c>
      <c r="N58" s="23">
        <v>22.36</v>
      </c>
      <c r="O58" s="23">
        <f t="shared" si="5"/>
        <v>-2906.7999999999997</v>
      </c>
    </row>
    <row r="59" spans="4:15" ht="26" x14ac:dyDescent="0.35">
      <c r="D59" s="3"/>
      <c r="E59" s="3"/>
      <c r="F59" s="3"/>
      <c r="G59" s="1" t="s">
        <v>79</v>
      </c>
      <c r="H59" s="1" t="s">
        <v>78</v>
      </c>
      <c r="I59" s="2"/>
      <c r="J59" s="1"/>
      <c r="K59" s="4" t="s">
        <v>3</v>
      </c>
      <c r="L59" s="22" t="s">
        <v>77</v>
      </c>
      <c r="M59" s="24">
        <v>-130</v>
      </c>
      <c r="N59" s="23">
        <v>19.09</v>
      </c>
      <c r="O59" s="23">
        <f t="shared" si="5"/>
        <v>-2481.6999999999998</v>
      </c>
    </row>
    <row r="60" spans="4:15" x14ac:dyDescent="0.35">
      <c r="D60" s="14" t="s">
        <v>103</v>
      </c>
      <c r="E60" s="15"/>
      <c r="F60" s="15"/>
      <c r="G60" s="16"/>
      <c r="H60" s="17"/>
      <c r="I60" s="18"/>
      <c r="J60" s="19"/>
      <c r="K60" s="20"/>
      <c r="L60" s="20"/>
      <c r="M60" s="21"/>
      <c r="N60" s="21"/>
      <c r="O60" s="21"/>
    </row>
    <row r="61" spans="4:15" ht="26" x14ac:dyDescent="0.35">
      <c r="D61" s="3"/>
      <c r="E61" s="3"/>
      <c r="F61" s="3"/>
      <c r="G61" s="1" t="s">
        <v>104</v>
      </c>
      <c r="H61" s="1" t="s">
        <v>105</v>
      </c>
      <c r="I61" s="2"/>
      <c r="J61" s="1"/>
      <c r="K61" s="4" t="s">
        <v>24</v>
      </c>
      <c r="L61" s="22" t="s">
        <v>46</v>
      </c>
      <c r="M61" s="23">
        <v>6868.53</v>
      </c>
      <c r="N61" s="23">
        <v>413.48</v>
      </c>
      <c r="O61" s="23">
        <f t="shared" ref="O61" si="6">M61*N61</f>
        <v>2839999.7844000002</v>
      </c>
    </row>
  </sheetData>
  <phoneticPr fontId="8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Muudatus1</vt:lpstr>
      <vt:lpstr>Muudatus2</vt:lpstr>
      <vt:lpstr>Muudatus3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 Suurorg</dc:creator>
  <cp:lastModifiedBy>Silver Suurorg</cp:lastModifiedBy>
  <dcterms:created xsi:type="dcterms:W3CDTF">2024-04-10T05:06:50Z</dcterms:created>
  <dcterms:modified xsi:type="dcterms:W3CDTF">2024-09-26T05:55:57Z</dcterms:modified>
</cp:coreProperties>
</file>